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30" windowWidth="12120" windowHeight="8700"/>
  </bookViews>
  <sheets>
    <sheet name="İdari Para Cezaları" sheetId="17" r:id="rId1"/>
  </sheets>
  <calcPr calcId="145621"/>
</workbook>
</file>

<file path=xl/calcChain.xml><?xml version="1.0" encoding="utf-8"?>
<calcChain xmlns="http://schemas.openxmlformats.org/spreadsheetml/2006/main">
  <c r="F48" i="17" l="1"/>
  <c r="G48" i="17" s="1"/>
  <c r="H48" i="17" s="1"/>
  <c r="F47" i="17"/>
  <c r="G47" i="17" s="1"/>
  <c r="H47" i="17" s="1"/>
  <c r="F46" i="17"/>
  <c r="G46" i="17" s="1"/>
  <c r="H46" i="17" s="1"/>
  <c r="F44" i="17"/>
  <c r="G44" i="17" s="1"/>
  <c r="H44" i="17" s="1"/>
  <c r="F43" i="17"/>
  <c r="G43" i="17" s="1"/>
  <c r="H43" i="17" s="1"/>
  <c r="F42" i="17"/>
  <c r="G42" i="17" s="1"/>
  <c r="H42" i="17" s="1"/>
  <c r="F41" i="17"/>
  <c r="G41" i="17" s="1"/>
  <c r="H41" i="17" s="1"/>
  <c r="F40" i="17"/>
  <c r="G40" i="17" s="1"/>
  <c r="H40" i="17" s="1"/>
  <c r="G39" i="17"/>
  <c r="H39" i="17" s="1"/>
  <c r="F38" i="17"/>
  <c r="G38" i="17" s="1"/>
  <c r="H38" i="17" s="1"/>
  <c r="F37" i="17"/>
  <c r="G37" i="17" s="1"/>
  <c r="H37" i="17" s="1"/>
  <c r="F36" i="17"/>
  <c r="G36" i="17" s="1"/>
  <c r="H36" i="17" s="1"/>
  <c r="F35" i="17"/>
  <c r="G35" i="17" s="1"/>
  <c r="H35" i="17" s="1"/>
  <c r="F34" i="17"/>
  <c r="G34" i="17" s="1"/>
  <c r="H34" i="17" s="1"/>
  <c r="F33" i="17"/>
  <c r="G33" i="17" s="1"/>
  <c r="H33" i="17" s="1"/>
  <c r="F32" i="17"/>
  <c r="G32" i="17" s="1"/>
  <c r="H32" i="17" s="1"/>
  <c r="F31" i="17"/>
  <c r="G31" i="17" s="1"/>
  <c r="H31" i="17" s="1"/>
  <c r="F30" i="17"/>
  <c r="G30" i="17" s="1"/>
  <c r="H30" i="17" s="1"/>
  <c r="F29" i="17"/>
  <c r="G29" i="17" s="1"/>
  <c r="H29" i="17" s="1"/>
  <c r="F28" i="17"/>
  <c r="G28" i="17" s="1"/>
  <c r="H28" i="17" s="1"/>
  <c r="F27" i="17"/>
  <c r="G27" i="17" s="1"/>
  <c r="H27" i="17" s="1"/>
  <c r="F26" i="17"/>
  <c r="G26" i="17" s="1"/>
  <c r="H26" i="17" s="1"/>
  <c r="F25" i="17"/>
  <c r="G25" i="17" s="1"/>
  <c r="H25" i="17" s="1"/>
  <c r="F24" i="17"/>
  <c r="G24" i="17" s="1"/>
  <c r="H24" i="17" s="1"/>
  <c r="F23" i="17"/>
  <c r="G23" i="17" s="1"/>
  <c r="H23" i="17" s="1"/>
  <c r="F22" i="17"/>
  <c r="G22" i="17" s="1"/>
  <c r="H22" i="17" s="1"/>
  <c r="F21" i="17"/>
  <c r="G21" i="17" s="1"/>
  <c r="H21" i="17" s="1"/>
  <c r="F20" i="17"/>
  <c r="G20" i="17" s="1"/>
  <c r="H20" i="17" s="1"/>
  <c r="F19" i="17"/>
  <c r="G19" i="17" s="1"/>
  <c r="H19" i="17" s="1"/>
  <c r="F18" i="17"/>
  <c r="G18" i="17" s="1"/>
  <c r="H18" i="17" s="1"/>
  <c r="F17" i="17"/>
  <c r="G17" i="17" s="1"/>
  <c r="H17" i="17" s="1"/>
  <c r="F16" i="17"/>
  <c r="G16" i="17" s="1"/>
  <c r="H16" i="17" s="1"/>
  <c r="F15" i="17"/>
  <c r="G15" i="17" s="1"/>
  <c r="H15" i="17" s="1"/>
  <c r="F14" i="17"/>
  <c r="G14" i="17" s="1"/>
  <c r="H14" i="17" s="1"/>
  <c r="F13" i="17"/>
  <c r="G13" i="17" s="1"/>
  <c r="H13" i="17" s="1"/>
  <c r="F12" i="17"/>
  <c r="G12" i="17" s="1"/>
  <c r="H12" i="17" s="1"/>
  <c r="F11" i="17"/>
  <c r="G11" i="17" s="1"/>
  <c r="H11" i="17" s="1"/>
  <c r="F10" i="17"/>
  <c r="G10" i="17" s="1"/>
  <c r="H10" i="17" s="1"/>
  <c r="F9" i="17"/>
  <c r="G9" i="17" s="1"/>
  <c r="H9" i="17" s="1"/>
  <c r="F8" i="17"/>
  <c r="G8" i="17" s="1"/>
  <c r="H8" i="17" s="1"/>
  <c r="F7" i="17"/>
  <c r="G7" i="17" s="1"/>
  <c r="H7" i="17" s="1"/>
  <c r="F6" i="17"/>
  <c r="G6" i="17" s="1"/>
  <c r="H6" i="17" s="1"/>
  <c r="F5" i="17"/>
  <c r="G5" i="17" s="1"/>
  <c r="H5" i="17" s="1"/>
  <c r="H4" i="17"/>
</calcChain>
</file>

<file path=xl/sharedStrings.xml><?xml version="1.0" encoding="utf-8"?>
<sst xmlns="http://schemas.openxmlformats.org/spreadsheetml/2006/main" count="115" uniqueCount="81">
  <si>
    <t>Asgari ücreti ödememek veya eksik ödemek</t>
  </si>
  <si>
    <t>İşçi Özlük dosyasını düzenlememek</t>
  </si>
  <si>
    <t>92/2</t>
  </si>
  <si>
    <t>Sözleşmesi fesh edilen işçiye yıllık izin ücreti ödememek</t>
  </si>
  <si>
    <t>96/1</t>
  </si>
  <si>
    <t>Çalışma sürelerine ve buna dair yönetmelik hükümlerine uymamak</t>
  </si>
  <si>
    <t>Ara dinlenmesini uygulamamak</t>
  </si>
  <si>
    <t>Çocukları çalıştırma yaşına ve çalıştırma yasağına aykırı davranmak</t>
  </si>
  <si>
    <t>Yer ve sualtında çalıştırma yasağına uymamak</t>
  </si>
  <si>
    <t>Çalışma koşullarına ilişkin belgeyi vermemek</t>
  </si>
  <si>
    <t>Ücret hesap pusulası düzenlememek</t>
  </si>
  <si>
    <t>Yüzde ile ilgili belgeyi  temsilciye vermemek</t>
  </si>
  <si>
    <t>Yıllık ücrelli izni yasaya aykırı şekilde bölmek,</t>
  </si>
  <si>
    <t>99/a</t>
  </si>
  <si>
    <t>99/b</t>
  </si>
  <si>
    <t>99/c</t>
  </si>
  <si>
    <t>102/a</t>
  </si>
  <si>
    <t>102/b</t>
  </si>
  <si>
    <t>102/c</t>
  </si>
  <si>
    <t>Ağır ve tehlikeli işlerde çalışanlar için sağlık raporu almamak</t>
  </si>
  <si>
    <t>Geçici İş İlişkisine ilişkin yükümlülüklere uymamak</t>
  </si>
  <si>
    <t>Özürlü ve Eski Hükümlü Çalıştırmamak</t>
  </si>
  <si>
    <t>18 yaşından küçük işçiler için sağlık raporu almamak</t>
  </si>
  <si>
    <t>Gebe ve emzikli kadınlar hakkındaki yönetmelik hükümlerine uymamak</t>
  </si>
  <si>
    <t>İş sağlığı ve güvenliği yönetmeliklerine aykırı davranmak</t>
  </si>
  <si>
    <t>Çalışma sürelerine ilişkin yönetmeliklere muhalefet etmek</t>
  </si>
  <si>
    <t>Çağrı üzerine çalışma hükümlerine aykırı davranmak</t>
  </si>
  <si>
    <t>Telafi çalışması usullerine uymamak</t>
  </si>
  <si>
    <t>İşten ayrılan işçiye Çalışma Belgesi vermemek, belgeye gerçeğe aykırı bilgi yazmak</t>
  </si>
  <si>
    <t>Yıllık izin yönetmeliğinin esas usullerine aykırı olarak izni kullandırmamak veya eksik kullandırmak</t>
  </si>
  <si>
    <t>Ağır ve tehlikeli işlerde 16 yaşından küçükleri çalıştırmak veya yönetmelikte gösterilen yaş kayıtlarına aykırı işçi çalıştırmak.</t>
  </si>
  <si>
    <t>Ücret ile bu kanundan doğan veya TİS'den yada iş sözleşmesinden doğan ücreti kasten ödememek veya eksik ödemek</t>
  </si>
  <si>
    <t>Yasaya aykırı ücret kesme cezası vermek veya kesintinin sebep ve hesabını bildirmemek</t>
  </si>
  <si>
    <t>İzin ücretini yasaya aykırı şekilde ödemek veya eksik ödemek</t>
  </si>
  <si>
    <t>Doğum öncesi - sonrası sürelerde kadın işçiyi çalıştırmak veya ücretsiz izin vermemek</t>
  </si>
  <si>
    <t>İşçilere eşit davranma ilkesine aykırı davranmak</t>
  </si>
  <si>
    <t>Madde hükmüne aykırı olarak işçi çıkartmak (toplu işçi çıkarma)</t>
  </si>
  <si>
    <t>Çalıştırılmayan her özürlü ve eski hükümlü ve çalıştırılmayan her ay için</t>
  </si>
  <si>
    <t>Bu durumdaki her işçi için</t>
  </si>
  <si>
    <t>İşçileri geceleri 7.5 saatten fazla çalıştırmak, gece ve gündüz postalarını değiştirmemek</t>
  </si>
  <si>
    <t>Çocuk ve genç işleri gece çalıştırmak veya ilgili yönetmelik hükümlerine aykırı hareket etmek</t>
  </si>
  <si>
    <t xml:space="preserve">Faaliyeti durdurulan işi izin almadan devam ettirmek, kapatılan işyerini izinsiz açmak </t>
  </si>
  <si>
    <t>İş ve işçi bulmaya aracılık faaliyetini İş-Kur'dan izin almadan yürütmek</t>
  </si>
  <si>
    <t>107/2</t>
  </si>
  <si>
    <t>İfade ve bilgilerine başvurulan işçilere işverenlerce telkinlerde veya kötü davranışlarda bulunmak</t>
  </si>
  <si>
    <t>İş Müfettişlerinin teftiş ve denetim görevlerinin yapılmasını ve sonuçlandırılmasını engellemek.</t>
  </si>
  <si>
    <t>105/c</t>
  </si>
  <si>
    <t>105/a</t>
  </si>
  <si>
    <t>Alınmayan her iş sağlığı ve güvenligi önlemi için ve alınmayan önlemler için izleyen her ay aynı miktar</t>
  </si>
  <si>
    <t>İşletme belgesi almadan işyeri açmak veya belgelendirilmesi gereken veya ürünler için belge almamak</t>
  </si>
  <si>
    <t>İş sağlığı ve güvenliği hizmetleri ile ilgili yükümlülükleri yerine getirmemek</t>
  </si>
  <si>
    <t>85/1</t>
  </si>
  <si>
    <t>105/d</t>
  </si>
  <si>
    <t>Mesleki eğitim almamış işçi çalıştırmak</t>
  </si>
  <si>
    <t>85/2</t>
  </si>
  <si>
    <t>Her işçi için</t>
  </si>
  <si>
    <t>105/b</t>
  </si>
  <si>
    <t>Bu durumdaki her çocuk için</t>
  </si>
  <si>
    <t>Ücret, pirim, ikramiye ve bu nitelikteki her çeşit istihkakını zorunlu tutulduğu halde özel olarak açılan banka hesabına ödememek</t>
  </si>
  <si>
    <t>107/1-a</t>
  </si>
  <si>
    <t>107/1-b</t>
  </si>
  <si>
    <t>-</t>
  </si>
  <si>
    <t>Teftiş sırasında davete gelmemek, ifade ve bilgi vermemek, gerekli olan belge ve delilleri getirip göstermemek, İş Müfettişlerinin 92/1.fıkrada yazılı görevlerini yapmak için kendilerine her çeşit kolaylığı  göstermemek ve bu yoldaki emir ve isteklerini y</t>
  </si>
  <si>
    <t>Fazla çalışmalara ilişkin ücreti ödememek, işçiye hak ettiği serbest zamanı altı ay zarfında kullandırmamak, fazla saatlerde yapılacak çalışmalar için işçinin onayını almamak</t>
  </si>
  <si>
    <t>İşverenlerin ve işçilerin iş sağlığı ve güvenliği yükümlülüklerini yerine getirmemek</t>
  </si>
  <si>
    <t>İş sağlığı ve güvenliği kurullarının kurulması ve çalıştırılması ile ilgili hükümlere aykırı davranmak, iş sağlığı ve güvenliği kurullarınca alınan kararları uygulamamak</t>
  </si>
  <si>
    <t xml:space="preserve">İşyerinin açılışını ve kapanışını bildirmemek, işyerini bildirme yükümlülüğüne aykırı davranmak. </t>
  </si>
  <si>
    <t>Bu durumda olan her işçi ve her ay için</t>
  </si>
  <si>
    <t>Bu durumdaki her işçi ve her ay için</t>
  </si>
  <si>
    <t>SN</t>
  </si>
  <si>
    <t>FİİL</t>
  </si>
  <si>
    <t>114
1145
11446</t>
  </si>
  <si>
    <t>112
1120
11200</t>
  </si>
  <si>
    <t>100
1000
10000</t>
  </si>
  <si>
    <t>135
1358 
13592</t>
  </si>
  <si>
    <t>İşyerini muvazaalı olarak bildiren asıl işveren ile alt işveren vekillerine ayrı ayrı</t>
  </si>
  <si>
    <t>İşyerini muvazaalı olarak bildirmek</t>
  </si>
  <si>
    <t>AÇIKLAMA</t>
  </si>
  <si>
    <t>CEZA
MAD.</t>
  </si>
  <si>
    <t>KANUN 
MAD.</t>
  </si>
  <si>
    <t>İDARİ PARA CEZALARI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</si>
</sst>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2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N13" sqref="N13"/>
    </sheetView>
  </sheetViews>
  <sheetFormatPr defaultRowHeight="12" x14ac:dyDescent="0.2"/>
  <cols>
    <col min="1" max="1" width="3.28515625" style="3" bestFit="1" customWidth="1"/>
    <col min="2" max="2" width="6.42578125" style="3" bestFit="1" customWidth="1"/>
    <col min="3" max="3" width="7.28515625" style="3" bestFit="1" customWidth="1"/>
    <col min="4" max="4" width="58" style="3" customWidth="1"/>
    <col min="5" max="8" width="6.42578125" style="3" bestFit="1" customWidth="1"/>
    <col min="9" max="9" width="8.5703125" style="3" customWidth="1"/>
    <col min="10" max="10" width="32.28515625" style="4" customWidth="1"/>
    <col min="11" max="16384" width="9.140625" style="3"/>
  </cols>
  <sheetData>
    <row r="1" spans="1:10" ht="24.75" customHeight="1" x14ac:dyDescent="0.2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4" x14ac:dyDescent="0.2">
      <c r="A2" s="1" t="s">
        <v>69</v>
      </c>
      <c r="B2" s="1" t="s">
        <v>79</v>
      </c>
      <c r="C2" s="1" t="s">
        <v>78</v>
      </c>
      <c r="D2" s="1" t="s">
        <v>70</v>
      </c>
      <c r="E2" s="1">
        <v>2008</v>
      </c>
      <c r="F2" s="1">
        <v>2099</v>
      </c>
      <c r="G2" s="1">
        <v>2010</v>
      </c>
      <c r="H2" s="1">
        <v>2011</v>
      </c>
      <c r="I2" s="1">
        <v>2012</v>
      </c>
      <c r="J2" s="2" t="s">
        <v>77</v>
      </c>
    </row>
    <row r="3" spans="1:10" ht="36" x14ac:dyDescent="0.2">
      <c r="A3" s="5">
        <v>1</v>
      </c>
      <c r="B3" s="5">
        <v>3</v>
      </c>
      <c r="C3" s="5">
        <v>98</v>
      </c>
      <c r="D3" s="6" t="s">
        <v>66</v>
      </c>
      <c r="E3" s="7" t="s">
        <v>73</v>
      </c>
      <c r="F3" s="7" t="s">
        <v>72</v>
      </c>
      <c r="G3" s="7" t="s">
        <v>71</v>
      </c>
      <c r="H3" s="7"/>
      <c r="I3" s="8" t="s">
        <v>74</v>
      </c>
      <c r="J3" s="9"/>
    </row>
    <row r="4" spans="1:10" ht="24" x14ac:dyDescent="0.2">
      <c r="A4" s="5"/>
      <c r="B4" s="5"/>
      <c r="C4" s="5"/>
      <c r="D4" s="6" t="s">
        <v>76</v>
      </c>
      <c r="E4" s="10">
        <v>10000</v>
      </c>
      <c r="F4" s="10">
        <v>11200</v>
      </c>
      <c r="G4" s="10">
        <v>11446</v>
      </c>
      <c r="H4" s="7">
        <f>G4*1.077</f>
        <v>12327.341999999999</v>
      </c>
      <c r="I4" s="11">
        <v>13.592000000000001</v>
      </c>
      <c r="J4" s="9" t="s">
        <v>75</v>
      </c>
    </row>
    <row r="5" spans="1:10" ht="15" customHeight="1" x14ac:dyDescent="0.2">
      <c r="A5" s="12">
        <v>2</v>
      </c>
      <c r="B5" s="12">
        <v>5</v>
      </c>
      <c r="C5" s="12" t="s">
        <v>13</v>
      </c>
      <c r="D5" s="13" t="s">
        <v>35</v>
      </c>
      <c r="E5" s="14">
        <v>88</v>
      </c>
      <c r="F5" s="14">
        <f>ROUNDDOWN(E5*1.12,0)</f>
        <v>98</v>
      </c>
      <c r="G5" s="14">
        <f>ROUNDDOWN(F5*1.022,0)</f>
        <v>100</v>
      </c>
      <c r="H5" s="14">
        <f>ROUNDDOWN(G5*1.077,0)</f>
        <v>107</v>
      </c>
      <c r="I5" s="1">
        <v>118</v>
      </c>
      <c r="J5" s="15" t="s">
        <v>38</v>
      </c>
    </row>
    <row r="6" spans="1:10" ht="15" customHeight="1" x14ac:dyDescent="0.2">
      <c r="A6" s="12">
        <v>3</v>
      </c>
      <c r="B6" s="12">
        <v>7</v>
      </c>
      <c r="C6" s="12" t="s">
        <v>13</v>
      </c>
      <c r="D6" s="13" t="s">
        <v>20</v>
      </c>
      <c r="E6" s="14">
        <v>88</v>
      </c>
      <c r="F6" s="14">
        <f t="shared" ref="F6:F38" si="0">ROUNDDOWN(E6*1.12,0)</f>
        <v>98</v>
      </c>
      <c r="G6" s="14">
        <f t="shared" ref="G6:G48" si="1">ROUNDDOWN(F6*1.022,0)</f>
        <v>100</v>
      </c>
      <c r="H6" s="14">
        <f t="shared" ref="H6:H48" si="2">ROUNDDOWN(G6*1.077,0)</f>
        <v>107</v>
      </c>
      <c r="I6" s="1">
        <v>118</v>
      </c>
      <c r="J6" s="15" t="s">
        <v>38</v>
      </c>
    </row>
    <row r="7" spans="1:10" ht="15" customHeight="1" x14ac:dyDescent="0.2">
      <c r="A7" s="12">
        <v>4</v>
      </c>
      <c r="B7" s="12">
        <v>8</v>
      </c>
      <c r="C7" s="12" t="s">
        <v>14</v>
      </c>
      <c r="D7" s="13" t="s">
        <v>9</v>
      </c>
      <c r="E7" s="14">
        <v>88</v>
      </c>
      <c r="F7" s="14">
        <f t="shared" si="0"/>
        <v>98</v>
      </c>
      <c r="G7" s="14">
        <f t="shared" si="1"/>
        <v>100</v>
      </c>
      <c r="H7" s="14">
        <f t="shared" si="2"/>
        <v>107</v>
      </c>
      <c r="I7" s="1">
        <v>118</v>
      </c>
      <c r="J7" s="15" t="s">
        <v>38</v>
      </c>
    </row>
    <row r="8" spans="1:10" ht="15" customHeight="1" x14ac:dyDescent="0.2">
      <c r="A8" s="12">
        <v>5</v>
      </c>
      <c r="B8" s="12">
        <v>14</v>
      </c>
      <c r="C8" s="12" t="s">
        <v>14</v>
      </c>
      <c r="D8" s="13" t="s">
        <v>26</v>
      </c>
      <c r="E8" s="14">
        <v>88</v>
      </c>
      <c r="F8" s="14">
        <f t="shared" si="0"/>
        <v>98</v>
      </c>
      <c r="G8" s="14">
        <f t="shared" si="1"/>
        <v>100</v>
      </c>
      <c r="H8" s="14">
        <f t="shared" si="2"/>
        <v>107</v>
      </c>
      <c r="I8" s="1">
        <v>118</v>
      </c>
      <c r="J8" s="15" t="s">
        <v>38</v>
      </c>
    </row>
    <row r="9" spans="1:10" ht="24" x14ac:dyDescent="0.2">
      <c r="A9" s="12">
        <v>6</v>
      </c>
      <c r="B9" s="12">
        <v>28</v>
      </c>
      <c r="C9" s="12" t="s">
        <v>15</v>
      </c>
      <c r="D9" s="13" t="s">
        <v>28</v>
      </c>
      <c r="E9" s="14">
        <v>88</v>
      </c>
      <c r="F9" s="14">
        <f t="shared" si="0"/>
        <v>98</v>
      </c>
      <c r="G9" s="14">
        <f t="shared" si="1"/>
        <v>100</v>
      </c>
      <c r="H9" s="14">
        <f t="shared" si="2"/>
        <v>107</v>
      </c>
      <c r="I9" s="1">
        <v>118</v>
      </c>
      <c r="J9" s="15" t="s">
        <v>38</v>
      </c>
    </row>
    <row r="10" spans="1:10" ht="15" customHeight="1" x14ac:dyDescent="0.2">
      <c r="A10" s="12">
        <v>7</v>
      </c>
      <c r="B10" s="12">
        <v>29</v>
      </c>
      <c r="C10" s="12">
        <v>100</v>
      </c>
      <c r="D10" s="13" t="s">
        <v>36</v>
      </c>
      <c r="E10" s="14">
        <v>360</v>
      </c>
      <c r="F10" s="14">
        <f t="shared" si="0"/>
        <v>403</v>
      </c>
      <c r="G10" s="14">
        <f t="shared" si="1"/>
        <v>411</v>
      </c>
      <c r="H10" s="14">
        <f t="shared" si="2"/>
        <v>442</v>
      </c>
      <c r="I10" s="1">
        <v>487</v>
      </c>
      <c r="J10" s="15" t="s">
        <v>38</v>
      </c>
    </row>
    <row r="11" spans="1:10" ht="24" x14ac:dyDescent="0.2">
      <c r="A11" s="12">
        <v>8</v>
      </c>
      <c r="B11" s="12">
        <v>30</v>
      </c>
      <c r="C11" s="12">
        <v>101</v>
      </c>
      <c r="D11" s="13" t="s">
        <v>21</v>
      </c>
      <c r="E11" s="14">
        <v>1357</v>
      </c>
      <c r="F11" s="14">
        <f t="shared" si="0"/>
        <v>1519</v>
      </c>
      <c r="G11" s="14">
        <f t="shared" si="1"/>
        <v>1552</v>
      </c>
      <c r="H11" s="14">
        <f t="shared" si="2"/>
        <v>1671</v>
      </c>
      <c r="I11" s="1">
        <v>1.8420000000000001</v>
      </c>
      <c r="J11" s="15" t="s">
        <v>37</v>
      </c>
    </row>
    <row r="12" spans="1:10" ht="24" x14ac:dyDescent="0.2">
      <c r="A12" s="12">
        <v>9</v>
      </c>
      <c r="B12" s="12">
        <v>32</v>
      </c>
      <c r="C12" s="12" t="s">
        <v>16</v>
      </c>
      <c r="D12" s="16" t="s">
        <v>31</v>
      </c>
      <c r="E12" s="14">
        <v>100</v>
      </c>
      <c r="F12" s="14">
        <f t="shared" si="0"/>
        <v>112</v>
      </c>
      <c r="G12" s="14">
        <f t="shared" si="1"/>
        <v>114</v>
      </c>
      <c r="H12" s="14">
        <f t="shared" si="2"/>
        <v>122</v>
      </c>
      <c r="I12" s="1">
        <v>135</v>
      </c>
      <c r="J12" s="15" t="s">
        <v>67</v>
      </c>
    </row>
    <row r="13" spans="1:10" ht="24" x14ac:dyDescent="0.2">
      <c r="A13" s="12">
        <v>10</v>
      </c>
      <c r="B13" s="12">
        <v>32</v>
      </c>
      <c r="C13" s="12" t="s">
        <v>16</v>
      </c>
      <c r="D13" s="16" t="s">
        <v>58</v>
      </c>
      <c r="E13" s="14">
        <v>100</v>
      </c>
      <c r="F13" s="14">
        <f t="shared" si="0"/>
        <v>112</v>
      </c>
      <c r="G13" s="14">
        <f t="shared" si="1"/>
        <v>114</v>
      </c>
      <c r="H13" s="14">
        <f t="shared" si="2"/>
        <v>122</v>
      </c>
      <c r="I13" s="1">
        <v>135</v>
      </c>
      <c r="J13" s="15" t="s">
        <v>67</v>
      </c>
    </row>
    <row r="14" spans="1:10" ht="15" customHeight="1" x14ac:dyDescent="0.2">
      <c r="A14" s="12">
        <v>11</v>
      </c>
      <c r="B14" s="12">
        <v>37</v>
      </c>
      <c r="C14" s="12" t="s">
        <v>17</v>
      </c>
      <c r="D14" s="16" t="s">
        <v>10</v>
      </c>
      <c r="E14" s="14">
        <v>360</v>
      </c>
      <c r="F14" s="14">
        <f t="shared" si="0"/>
        <v>403</v>
      </c>
      <c r="G14" s="14">
        <f t="shared" si="1"/>
        <v>411</v>
      </c>
      <c r="H14" s="14">
        <f t="shared" si="2"/>
        <v>442</v>
      </c>
      <c r="I14" s="1">
        <v>487</v>
      </c>
      <c r="J14" s="15"/>
    </row>
    <row r="15" spans="1:10" ht="24" x14ac:dyDescent="0.2">
      <c r="A15" s="12">
        <v>12</v>
      </c>
      <c r="B15" s="12">
        <v>38</v>
      </c>
      <c r="C15" s="12" t="s">
        <v>17</v>
      </c>
      <c r="D15" s="16" t="s">
        <v>32</v>
      </c>
      <c r="E15" s="14">
        <v>360</v>
      </c>
      <c r="F15" s="14">
        <f t="shared" si="0"/>
        <v>403</v>
      </c>
      <c r="G15" s="14">
        <f t="shared" si="1"/>
        <v>411</v>
      </c>
      <c r="H15" s="14">
        <f t="shared" si="2"/>
        <v>442</v>
      </c>
      <c r="I15" s="1">
        <v>487</v>
      </c>
      <c r="J15" s="15"/>
    </row>
    <row r="16" spans="1:10" ht="15" customHeight="1" x14ac:dyDescent="0.2">
      <c r="A16" s="12">
        <v>13</v>
      </c>
      <c r="B16" s="12">
        <v>39</v>
      </c>
      <c r="C16" s="12" t="s">
        <v>16</v>
      </c>
      <c r="D16" s="16" t="s">
        <v>0</v>
      </c>
      <c r="E16" s="14">
        <v>100</v>
      </c>
      <c r="F16" s="14">
        <f t="shared" si="0"/>
        <v>112</v>
      </c>
      <c r="G16" s="14">
        <f t="shared" si="1"/>
        <v>114</v>
      </c>
      <c r="H16" s="14">
        <f t="shared" si="2"/>
        <v>122</v>
      </c>
      <c r="I16" s="1">
        <v>135</v>
      </c>
      <c r="J16" s="15" t="s">
        <v>68</v>
      </c>
    </row>
    <row r="17" spans="1:10" ht="36" x14ac:dyDescent="0.2">
      <c r="A17" s="12">
        <v>14</v>
      </c>
      <c r="B17" s="12">
        <v>41</v>
      </c>
      <c r="C17" s="12" t="s">
        <v>18</v>
      </c>
      <c r="D17" s="16" t="s">
        <v>63</v>
      </c>
      <c r="E17" s="14">
        <v>179</v>
      </c>
      <c r="F17" s="14">
        <f t="shared" si="0"/>
        <v>200</v>
      </c>
      <c r="G17" s="14">
        <f t="shared" si="1"/>
        <v>204</v>
      </c>
      <c r="H17" s="14">
        <f t="shared" si="2"/>
        <v>219</v>
      </c>
      <c r="I17" s="1">
        <v>241</v>
      </c>
      <c r="J17" s="15" t="s">
        <v>38</v>
      </c>
    </row>
    <row r="18" spans="1:10" ht="15" customHeight="1" x14ac:dyDescent="0.2">
      <c r="A18" s="12">
        <v>15</v>
      </c>
      <c r="B18" s="12">
        <v>52</v>
      </c>
      <c r="C18" s="12" t="s">
        <v>17</v>
      </c>
      <c r="D18" s="16" t="s">
        <v>11</v>
      </c>
      <c r="E18" s="14">
        <v>360</v>
      </c>
      <c r="F18" s="14">
        <f t="shared" si="0"/>
        <v>403</v>
      </c>
      <c r="G18" s="14">
        <f t="shared" si="1"/>
        <v>411</v>
      </c>
      <c r="H18" s="14">
        <f t="shared" si="2"/>
        <v>442</v>
      </c>
      <c r="I18" s="1">
        <v>487</v>
      </c>
      <c r="J18" s="15"/>
    </row>
    <row r="19" spans="1:10" ht="15" customHeight="1" x14ac:dyDescent="0.2">
      <c r="A19" s="12">
        <v>16</v>
      </c>
      <c r="B19" s="12">
        <v>56</v>
      </c>
      <c r="C19" s="12">
        <v>103</v>
      </c>
      <c r="D19" s="13" t="s">
        <v>12</v>
      </c>
      <c r="E19" s="14">
        <v>179</v>
      </c>
      <c r="F19" s="14">
        <f t="shared" si="0"/>
        <v>200</v>
      </c>
      <c r="G19" s="14">
        <f t="shared" si="1"/>
        <v>204</v>
      </c>
      <c r="H19" s="14">
        <f t="shared" si="2"/>
        <v>219</v>
      </c>
      <c r="I19" s="1">
        <v>241</v>
      </c>
      <c r="J19" s="15" t="s">
        <v>38</v>
      </c>
    </row>
    <row r="20" spans="1:10" ht="15" customHeight="1" x14ac:dyDescent="0.2">
      <c r="A20" s="12">
        <v>17</v>
      </c>
      <c r="B20" s="12">
        <v>57</v>
      </c>
      <c r="C20" s="12">
        <v>103</v>
      </c>
      <c r="D20" s="13" t="s">
        <v>33</v>
      </c>
      <c r="E20" s="14">
        <v>179</v>
      </c>
      <c r="F20" s="14">
        <f t="shared" si="0"/>
        <v>200</v>
      </c>
      <c r="G20" s="14">
        <f t="shared" si="1"/>
        <v>204</v>
      </c>
      <c r="H20" s="14">
        <f t="shared" si="2"/>
        <v>219</v>
      </c>
      <c r="I20" s="1">
        <v>241</v>
      </c>
      <c r="J20" s="15" t="s">
        <v>38</v>
      </c>
    </row>
    <row r="21" spans="1:10" ht="15" customHeight="1" x14ac:dyDescent="0.2">
      <c r="A21" s="12">
        <v>18</v>
      </c>
      <c r="B21" s="12">
        <v>59</v>
      </c>
      <c r="C21" s="12">
        <v>103</v>
      </c>
      <c r="D21" s="13" t="s">
        <v>3</v>
      </c>
      <c r="E21" s="14">
        <v>179</v>
      </c>
      <c r="F21" s="14">
        <f t="shared" si="0"/>
        <v>200</v>
      </c>
      <c r="G21" s="14">
        <f t="shared" si="1"/>
        <v>204</v>
      </c>
      <c r="H21" s="14">
        <f t="shared" si="2"/>
        <v>219</v>
      </c>
      <c r="I21" s="1">
        <v>241</v>
      </c>
      <c r="J21" s="15" t="s">
        <v>38</v>
      </c>
    </row>
    <row r="22" spans="1:10" ht="24" x14ac:dyDescent="0.2">
      <c r="A22" s="12">
        <v>19</v>
      </c>
      <c r="B22" s="12">
        <v>60</v>
      </c>
      <c r="C22" s="12">
        <v>103</v>
      </c>
      <c r="D22" s="13" t="s">
        <v>29</v>
      </c>
      <c r="E22" s="14">
        <v>179</v>
      </c>
      <c r="F22" s="14">
        <f t="shared" si="0"/>
        <v>200</v>
      </c>
      <c r="G22" s="14">
        <f t="shared" si="1"/>
        <v>204</v>
      </c>
      <c r="H22" s="14">
        <f t="shared" si="2"/>
        <v>219</v>
      </c>
      <c r="I22" s="1">
        <v>241</v>
      </c>
      <c r="J22" s="15" t="s">
        <v>38</v>
      </c>
    </row>
    <row r="23" spans="1:10" ht="15" customHeight="1" x14ac:dyDescent="0.2">
      <c r="A23" s="12">
        <v>20</v>
      </c>
      <c r="B23" s="12">
        <v>63</v>
      </c>
      <c r="C23" s="12">
        <v>104</v>
      </c>
      <c r="D23" s="16" t="s">
        <v>5</v>
      </c>
      <c r="E23" s="14">
        <v>904</v>
      </c>
      <c r="F23" s="14">
        <f t="shared" si="0"/>
        <v>1012</v>
      </c>
      <c r="G23" s="14">
        <f t="shared" si="1"/>
        <v>1034</v>
      </c>
      <c r="H23" s="14">
        <f t="shared" si="2"/>
        <v>1113</v>
      </c>
      <c r="I23" s="1">
        <v>1.2270000000000001</v>
      </c>
      <c r="J23" s="15"/>
    </row>
    <row r="24" spans="1:10" ht="15" customHeight="1" x14ac:dyDescent="0.2">
      <c r="A24" s="12">
        <v>21</v>
      </c>
      <c r="B24" s="12">
        <v>64</v>
      </c>
      <c r="C24" s="12">
        <v>104</v>
      </c>
      <c r="D24" s="16" t="s">
        <v>27</v>
      </c>
      <c r="E24" s="14">
        <v>179</v>
      </c>
      <c r="F24" s="14">
        <f t="shared" si="0"/>
        <v>200</v>
      </c>
      <c r="G24" s="14">
        <f t="shared" si="1"/>
        <v>204</v>
      </c>
      <c r="H24" s="14">
        <f t="shared" si="2"/>
        <v>219</v>
      </c>
      <c r="I24" s="1">
        <v>241</v>
      </c>
      <c r="J24" s="15" t="s">
        <v>38</v>
      </c>
    </row>
    <row r="25" spans="1:10" ht="15" customHeight="1" x14ac:dyDescent="0.2">
      <c r="A25" s="12">
        <v>22</v>
      </c>
      <c r="B25" s="12">
        <v>68</v>
      </c>
      <c r="C25" s="12">
        <v>104</v>
      </c>
      <c r="D25" s="16" t="s">
        <v>6</v>
      </c>
      <c r="E25" s="14">
        <v>904</v>
      </c>
      <c r="F25" s="14">
        <f t="shared" si="0"/>
        <v>1012</v>
      </c>
      <c r="G25" s="14">
        <f t="shared" si="1"/>
        <v>1034</v>
      </c>
      <c r="H25" s="14">
        <f t="shared" si="2"/>
        <v>1113</v>
      </c>
      <c r="I25" s="1">
        <v>1.2270000000000001</v>
      </c>
      <c r="J25" s="15"/>
    </row>
    <row r="26" spans="1:10" ht="24" x14ac:dyDescent="0.2">
      <c r="A26" s="12">
        <v>23</v>
      </c>
      <c r="B26" s="12">
        <v>69</v>
      </c>
      <c r="C26" s="12">
        <v>104</v>
      </c>
      <c r="D26" s="16" t="s">
        <v>39</v>
      </c>
      <c r="E26" s="14">
        <v>904</v>
      </c>
      <c r="F26" s="14">
        <f t="shared" si="0"/>
        <v>1012</v>
      </c>
      <c r="G26" s="14">
        <f t="shared" si="1"/>
        <v>1034</v>
      </c>
      <c r="H26" s="14">
        <f t="shared" si="2"/>
        <v>1113</v>
      </c>
      <c r="I26" s="1">
        <v>1.2270000000000001</v>
      </c>
      <c r="J26" s="15"/>
    </row>
    <row r="27" spans="1:10" ht="15" customHeight="1" x14ac:dyDescent="0.2">
      <c r="A27" s="12">
        <v>24</v>
      </c>
      <c r="B27" s="12">
        <v>71</v>
      </c>
      <c r="C27" s="12">
        <v>104</v>
      </c>
      <c r="D27" s="16" t="s">
        <v>7</v>
      </c>
      <c r="E27" s="14">
        <v>904</v>
      </c>
      <c r="F27" s="14">
        <f t="shared" si="0"/>
        <v>1012</v>
      </c>
      <c r="G27" s="14">
        <f t="shared" si="1"/>
        <v>1034</v>
      </c>
      <c r="H27" s="14">
        <f t="shared" si="2"/>
        <v>1113</v>
      </c>
      <c r="I27" s="1">
        <v>1.2270000000000001</v>
      </c>
      <c r="J27" s="15"/>
    </row>
    <row r="28" spans="1:10" ht="15" customHeight="1" x14ac:dyDescent="0.2">
      <c r="A28" s="12">
        <v>25</v>
      </c>
      <c r="B28" s="12">
        <v>72</v>
      </c>
      <c r="C28" s="12">
        <v>104</v>
      </c>
      <c r="D28" s="13" t="s">
        <v>8</v>
      </c>
      <c r="E28" s="14">
        <v>904</v>
      </c>
      <c r="F28" s="14">
        <f t="shared" si="0"/>
        <v>1012</v>
      </c>
      <c r="G28" s="14">
        <f t="shared" si="1"/>
        <v>1034</v>
      </c>
      <c r="H28" s="14">
        <f t="shared" si="2"/>
        <v>1113</v>
      </c>
      <c r="I28" s="1">
        <v>1.2270000000000001</v>
      </c>
      <c r="J28" s="15"/>
    </row>
    <row r="29" spans="1:10" ht="24" x14ac:dyDescent="0.2">
      <c r="A29" s="12">
        <v>26</v>
      </c>
      <c r="B29" s="12">
        <v>73</v>
      </c>
      <c r="C29" s="12">
        <v>104</v>
      </c>
      <c r="D29" s="13" t="s">
        <v>40</v>
      </c>
      <c r="E29" s="14">
        <v>904</v>
      </c>
      <c r="F29" s="14">
        <f t="shared" si="0"/>
        <v>1012</v>
      </c>
      <c r="G29" s="14">
        <f t="shared" si="1"/>
        <v>1034</v>
      </c>
      <c r="H29" s="14">
        <f t="shared" si="2"/>
        <v>1113</v>
      </c>
      <c r="I29" s="1">
        <v>1.2270000000000001</v>
      </c>
      <c r="J29" s="15"/>
    </row>
    <row r="30" spans="1:10" ht="24" x14ac:dyDescent="0.2">
      <c r="A30" s="12">
        <v>27</v>
      </c>
      <c r="B30" s="12">
        <v>74</v>
      </c>
      <c r="C30" s="12">
        <v>104</v>
      </c>
      <c r="D30" s="13" t="s">
        <v>34</v>
      </c>
      <c r="E30" s="14">
        <v>904</v>
      </c>
      <c r="F30" s="14">
        <f t="shared" si="0"/>
        <v>1012</v>
      </c>
      <c r="G30" s="14">
        <f t="shared" si="1"/>
        <v>1034</v>
      </c>
      <c r="H30" s="14">
        <f t="shared" si="2"/>
        <v>1113</v>
      </c>
      <c r="I30" s="1">
        <v>1.2270000000000001</v>
      </c>
      <c r="J30" s="15"/>
    </row>
    <row r="31" spans="1:10" ht="15" customHeight="1" x14ac:dyDescent="0.2">
      <c r="A31" s="12">
        <v>28</v>
      </c>
      <c r="B31" s="12">
        <v>75</v>
      </c>
      <c r="C31" s="12">
        <v>104</v>
      </c>
      <c r="D31" s="13" t="s">
        <v>1</v>
      </c>
      <c r="E31" s="14">
        <v>904</v>
      </c>
      <c r="F31" s="14">
        <f t="shared" si="0"/>
        <v>1012</v>
      </c>
      <c r="G31" s="14">
        <f t="shared" si="1"/>
        <v>1034</v>
      </c>
      <c r="H31" s="14">
        <f t="shared" si="2"/>
        <v>1113</v>
      </c>
      <c r="I31" s="1">
        <v>1.2270000000000001</v>
      </c>
      <c r="J31" s="15"/>
    </row>
    <row r="32" spans="1:10" ht="15" customHeight="1" x14ac:dyDescent="0.2">
      <c r="A32" s="12">
        <v>29</v>
      </c>
      <c r="B32" s="12">
        <v>76</v>
      </c>
      <c r="C32" s="12">
        <v>104</v>
      </c>
      <c r="D32" s="13" t="s">
        <v>25</v>
      </c>
      <c r="E32" s="14">
        <v>904</v>
      </c>
      <c r="F32" s="14">
        <f t="shared" si="0"/>
        <v>1012</v>
      </c>
      <c r="G32" s="14">
        <f t="shared" si="1"/>
        <v>1034</v>
      </c>
      <c r="H32" s="14">
        <f t="shared" si="2"/>
        <v>1113</v>
      </c>
      <c r="I32" s="1">
        <v>1.2270000000000001</v>
      </c>
      <c r="J32" s="15"/>
    </row>
    <row r="33" spans="1:10" ht="24" x14ac:dyDescent="0.2">
      <c r="A33" s="1">
        <v>30</v>
      </c>
      <c r="B33" s="1">
        <v>77</v>
      </c>
      <c r="C33" s="1" t="s">
        <v>46</v>
      </c>
      <c r="D33" s="17" t="s">
        <v>64</v>
      </c>
      <c r="E33" s="2">
        <v>1000</v>
      </c>
      <c r="F33" s="2">
        <f t="shared" si="0"/>
        <v>1120</v>
      </c>
      <c r="G33" s="2">
        <f t="shared" si="1"/>
        <v>1144</v>
      </c>
      <c r="H33" s="2">
        <f t="shared" si="2"/>
        <v>1232</v>
      </c>
      <c r="I33" s="1">
        <v>1.3580000000000001</v>
      </c>
      <c r="J33" s="18"/>
    </row>
    <row r="34" spans="1:10" ht="36" x14ac:dyDescent="0.2">
      <c r="A34" s="1">
        <v>31</v>
      </c>
      <c r="B34" s="1">
        <v>78</v>
      </c>
      <c r="C34" s="1" t="s">
        <v>47</v>
      </c>
      <c r="D34" s="17" t="s">
        <v>24</v>
      </c>
      <c r="E34" s="1">
        <v>200</v>
      </c>
      <c r="F34" s="2">
        <f t="shared" si="0"/>
        <v>224</v>
      </c>
      <c r="G34" s="2">
        <f t="shared" si="1"/>
        <v>228</v>
      </c>
      <c r="H34" s="2">
        <f t="shared" si="2"/>
        <v>245</v>
      </c>
      <c r="I34" s="1">
        <v>270</v>
      </c>
      <c r="J34" s="18" t="s">
        <v>48</v>
      </c>
    </row>
    <row r="35" spans="1:10" ht="24" x14ac:dyDescent="0.2">
      <c r="A35" s="12">
        <v>32</v>
      </c>
      <c r="B35" s="12">
        <v>78</v>
      </c>
      <c r="C35" s="12" t="s">
        <v>46</v>
      </c>
      <c r="D35" s="13" t="s">
        <v>49</v>
      </c>
      <c r="E35" s="14">
        <v>1000</v>
      </c>
      <c r="F35" s="14">
        <f t="shared" si="0"/>
        <v>1120</v>
      </c>
      <c r="G35" s="14">
        <f t="shared" si="1"/>
        <v>1144</v>
      </c>
      <c r="H35" s="14">
        <f t="shared" si="2"/>
        <v>1232</v>
      </c>
      <c r="I35" s="1">
        <v>1.3580000000000001</v>
      </c>
      <c r="J35" s="15"/>
    </row>
    <row r="36" spans="1:10" ht="24" x14ac:dyDescent="0.2">
      <c r="A36" s="12">
        <v>33</v>
      </c>
      <c r="B36" s="12">
        <v>79</v>
      </c>
      <c r="C36" s="12" t="s">
        <v>46</v>
      </c>
      <c r="D36" s="13" t="s">
        <v>41</v>
      </c>
      <c r="E36" s="14">
        <v>1000</v>
      </c>
      <c r="F36" s="14">
        <f t="shared" si="0"/>
        <v>1120</v>
      </c>
      <c r="G36" s="14">
        <f t="shared" si="1"/>
        <v>1144</v>
      </c>
      <c r="H36" s="14">
        <f t="shared" si="2"/>
        <v>1232</v>
      </c>
      <c r="I36" s="1">
        <v>1.3580000000000001</v>
      </c>
      <c r="J36" s="15"/>
    </row>
    <row r="37" spans="1:10" ht="36" x14ac:dyDescent="0.2">
      <c r="A37" s="1">
        <v>34</v>
      </c>
      <c r="B37" s="1">
        <v>80</v>
      </c>
      <c r="C37" s="1" t="s">
        <v>46</v>
      </c>
      <c r="D37" s="17" t="s">
        <v>65</v>
      </c>
      <c r="E37" s="2">
        <v>1000</v>
      </c>
      <c r="F37" s="2">
        <f t="shared" si="0"/>
        <v>1120</v>
      </c>
      <c r="G37" s="2">
        <f t="shared" si="1"/>
        <v>1144</v>
      </c>
      <c r="H37" s="2">
        <f t="shared" si="2"/>
        <v>1232</v>
      </c>
      <c r="I37" s="1">
        <v>1.3580000000000001</v>
      </c>
      <c r="J37" s="15"/>
    </row>
    <row r="38" spans="1:10" ht="15" customHeight="1" x14ac:dyDescent="0.2">
      <c r="A38" s="1">
        <v>35</v>
      </c>
      <c r="B38" s="1">
        <v>81</v>
      </c>
      <c r="C38" s="1" t="s">
        <v>46</v>
      </c>
      <c r="D38" s="17" t="s">
        <v>50</v>
      </c>
      <c r="E38" s="2">
        <v>1000</v>
      </c>
      <c r="F38" s="2">
        <f t="shared" si="0"/>
        <v>1120</v>
      </c>
      <c r="G38" s="2">
        <f t="shared" si="1"/>
        <v>1144</v>
      </c>
      <c r="H38" s="2">
        <f t="shared" si="2"/>
        <v>1232</v>
      </c>
      <c r="I38" s="1">
        <v>1.3580000000000001</v>
      </c>
      <c r="J38" s="15"/>
    </row>
    <row r="39" spans="1:10" ht="15" customHeight="1" x14ac:dyDescent="0.2">
      <c r="A39" s="1">
        <v>36</v>
      </c>
      <c r="B39" s="1" t="s">
        <v>51</v>
      </c>
      <c r="C39" s="1" t="s">
        <v>52</v>
      </c>
      <c r="D39" s="17" t="s">
        <v>53</v>
      </c>
      <c r="E39" s="2" t="s">
        <v>61</v>
      </c>
      <c r="F39" s="2">
        <v>500</v>
      </c>
      <c r="G39" s="2">
        <f t="shared" si="1"/>
        <v>511</v>
      </c>
      <c r="H39" s="2">
        <f t="shared" si="2"/>
        <v>550</v>
      </c>
      <c r="I39" s="1">
        <v>606</v>
      </c>
      <c r="J39" s="18" t="s">
        <v>55</v>
      </c>
    </row>
    <row r="40" spans="1:10" ht="28.5" customHeight="1" x14ac:dyDescent="0.2">
      <c r="A40" s="1">
        <v>37</v>
      </c>
      <c r="B40" s="1" t="s">
        <v>54</v>
      </c>
      <c r="C40" s="1" t="s">
        <v>52</v>
      </c>
      <c r="D40" s="17" t="s">
        <v>30</v>
      </c>
      <c r="E40" s="2">
        <v>1000</v>
      </c>
      <c r="F40" s="2">
        <f>ROUNDDOWN(E40*1.12,0)</f>
        <v>1120</v>
      </c>
      <c r="G40" s="2">
        <f t="shared" si="1"/>
        <v>1144</v>
      </c>
      <c r="H40" s="2">
        <f t="shared" si="2"/>
        <v>1232</v>
      </c>
      <c r="I40" s="1">
        <v>1.3580000000000001</v>
      </c>
      <c r="J40" s="18" t="s">
        <v>55</v>
      </c>
    </row>
    <row r="41" spans="1:10" ht="15" customHeight="1" x14ac:dyDescent="0.2">
      <c r="A41" s="1">
        <v>38</v>
      </c>
      <c r="B41" s="1">
        <v>86</v>
      </c>
      <c r="C41" s="1" t="s">
        <v>56</v>
      </c>
      <c r="D41" s="17" t="s">
        <v>19</v>
      </c>
      <c r="E41" s="1">
        <v>200</v>
      </c>
      <c r="F41" s="2">
        <f>ROUNDDOWN(E41*1.12,0)</f>
        <v>224</v>
      </c>
      <c r="G41" s="2">
        <f t="shared" si="1"/>
        <v>228</v>
      </c>
      <c r="H41" s="2">
        <f t="shared" si="2"/>
        <v>245</v>
      </c>
      <c r="I41" s="1">
        <v>270</v>
      </c>
      <c r="J41" s="18" t="s">
        <v>38</v>
      </c>
    </row>
    <row r="42" spans="1:10" ht="15" customHeight="1" x14ac:dyDescent="0.2">
      <c r="A42" s="1">
        <v>39</v>
      </c>
      <c r="B42" s="1">
        <v>87</v>
      </c>
      <c r="C42" s="1" t="s">
        <v>56</v>
      </c>
      <c r="D42" s="17" t="s">
        <v>22</v>
      </c>
      <c r="E42" s="1">
        <v>200</v>
      </c>
      <c r="F42" s="2">
        <f>ROUNDDOWN(E42*1.12,0)</f>
        <v>224</v>
      </c>
      <c r="G42" s="2">
        <f t="shared" si="1"/>
        <v>228</v>
      </c>
      <c r="H42" s="2">
        <f t="shared" si="2"/>
        <v>245</v>
      </c>
      <c r="I42" s="1">
        <v>270</v>
      </c>
      <c r="J42" s="18" t="s">
        <v>57</v>
      </c>
    </row>
    <row r="43" spans="1:10" ht="15" customHeight="1" x14ac:dyDescent="0.2">
      <c r="A43" s="1">
        <v>40</v>
      </c>
      <c r="B43" s="1">
        <v>88</v>
      </c>
      <c r="C43" s="1" t="s">
        <v>46</v>
      </c>
      <c r="D43" s="17" t="s">
        <v>23</v>
      </c>
      <c r="E43" s="2">
        <v>1000</v>
      </c>
      <c r="F43" s="2">
        <f>ROUNDDOWN(E43*1.12,0)</f>
        <v>1120</v>
      </c>
      <c r="G43" s="2">
        <f t="shared" si="1"/>
        <v>1144</v>
      </c>
      <c r="H43" s="2">
        <f t="shared" si="2"/>
        <v>1232</v>
      </c>
      <c r="I43" s="1">
        <v>1.3580000000000001</v>
      </c>
      <c r="J43" s="15"/>
    </row>
    <row r="44" spans="1:10" ht="15" customHeight="1" x14ac:dyDescent="0.2">
      <c r="A44" s="1">
        <v>41</v>
      </c>
      <c r="B44" s="1">
        <v>89</v>
      </c>
      <c r="C44" s="1" t="s">
        <v>46</v>
      </c>
      <c r="D44" s="17" t="s">
        <v>24</v>
      </c>
      <c r="E44" s="2">
        <v>1000</v>
      </c>
      <c r="F44" s="2">
        <f>ROUNDDOWN(E44*1.12,0)</f>
        <v>1120</v>
      </c>
      <c r="G44" s="2">
        <f t="shared" si="1"/>
        <v>1144</v>
      </c>
      <c r="H44" s="2">
        <f t="shared" si="2"/>
        <v>1232</v>
      </c>
      <c r="I44" s="1">
        <v>1.3580000000000001</v>
      </c>
      <c r="J44" s="15"/>
    </row>
    <row r="45" spans="1:10" ht="15" customHeight="1" x14ac:dyDescent="0.2">
      <c r="A45" s="12">
        <v>42</v>
      </c>
      <c r="B45" s="12">
        <v>90</v>
      </c>
      <c r="C45" s="12">
        <v>106</v>
      </c>
      <c r="D45" s="13" t="s">
        <v>42</v>
      </c>
      <c r="E45" s="12" t="s">
        <v>61</v>
      </c>
      <c r="F45" s="14" t="s">
        <v>61</v>
      </c>
      <c r="G45" s="14" t="s">
        <v>61</v>
      </c>
      <c r="H45" s="14" t="s">
        <v>61</v>
      </c>
      <c r="I45" s="1" t="s">
        <v>61</v>
      </c>
      <c r="J45" s="15"/>
    </row>
    <row r="46" spans="1:10" ht="56.25" customHeight="1" x14ac:dyDescent="0.2">
      <c r="A46" s="12">
        <v>43</v>
      </c>
      <c r="B46" s="12" t="s">
        <v>2</v>
      </c>
      <c r="C46" s="12" t="s">
        <v>59</v>
      </c>
      <c r="D46" s="13" t="s">
        <v>62</v>
      </c>
      <c r="E46" s="14">
        <v>8000</v>
      </c>
      <c r="F46" s="14">
        <f>ROUNDDOWN(E46*1.12,0)</f>
        <v>8960</v>
      </c>
      <c r="G46" s="14">
        <f t="shared" si="1"/>
        <v>9157</v>
      </c>
      <c r="H46" s="14">
        <f t="shared" si="2"/>
        <v>9862</v>
      </c>
      <c r="I46" s="1">
        <v>10.874000000000001</v>
      </c>
      <c r="J46" s="15"/>
    </row>
    <row r="47" spans="1:10" ht="30" customHeight="1" x14ac:dyDescent="0.2">
      <c r="A47" s="12">
        <v>44</v>
      </c>
      <c r="B47" s="12" t="s">
        <v>4</v>
      </c>
      <c r="C47" s="12" t="s">
        <v>60</v>
      </c>
      <c r="D47" s="13" t="s">
        <v>44</v>
      </c>
      <c r="E47" s="14">
        <v>8000</v>
      </c>
      <c r="F47" s="14">
        <f>ROUNDDOWN(E47*1.12,0)</f>
        <v>8960</v>
      </c>
      <c r="G47" s="14">
        <f t="shared" si="1"/>
        <v>9157</v>
      </c>
      <c r="H47" s="14">
        <f t="shared" si="2"/>
        <v>9862</v>
      </c>
      <c r="I47" s="1">
        <v>10.874000000000001</v>
      </c>
      <c r="J47" s="15"/>
    </row>
    <row r="48" spans="1:10" ht="30" customHeight="1" x14ac:dyDescent="0.2">
      <c r="A48" s="12">
        <v>45</v>
      </c>
      <c r="B48" s="19" t="s">
        <v>43</v>
      </c>
      <c r="C48" s="19"/>
      <c r="D48" s="13" t="s">
        <v>45</v>
      </c>
      <c r="E48" s="14">
        <v>8000</v>
      </c>
      <c r="F48" s="14">
        <f>ROUNDDOWN(E48*1.12,0)</f>
        <v>8960</v>
      </c>
      <c r="G48" s="14">
        <f t="shared" si="1"/>
        <v>9157</v>
      </c>
      <c r="H48" s="14">
        <f t="shared" si="2"/>
        <v>9862</v>
      </c>
      <c r="I48" s="1">
        <v>10.874000000000001</v>
      </c>
      <c r="J48" s="15"/>
    </row>
  </sheetData>
  <mergeCells count="5">
    <mergeCell ref="A1:J1"/>
    <mergeCell ref="A3:A4"/>
    <mergeCell ref="B3:B4"/>
    <mergeCell ref="C3:C4"/>
    <mergeCell ref="B48:C48"/>
  </mergeCells>
  <printOptions horizontalCentered="1"/>
  <pageMargins left="0.11811023622047245" right="0.11811023622047245" top="0.43307086614173229" bottom="0.19685039370078741" header="0.11811023622047245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İdari Para Cezaları</vt:lpstr>
    </vt:vector>
  </TitlesOfParts>
  <Company>İstatistik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İş Mevzuatı İdari Para Cezaları</dc:subject>
  <dc:creator>Eşref AYBİRDİ</dc:creator>
  <dc:description>www.bilgit.com</dc:description>
  <cp:lastModifiedBy>Ahmet Yiğitap</cp:lastModifiedBy>
  <cp:lastPrinted>2012-06-09T16:59:11Z</cp:lastPrinted>
  <dcterms:created xsi:type="dcterms:W3CDTF">2003-05-28T08:17:51Z</dcterms:created>
  <dcterms:modified xsi:type="dcterms:W3CDTF">2012-06-09T17:00:31Z</dcterms:modified>
</cp:coreProperties>
</file>